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0"/>
  </bookViews>
  <sheets>
    <sheet name="отче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<sst xmlns="http://schemas.openxmlformats.org/spreadsheetml/2006/main" count="45" uniqueCount="29">
  <si>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Отчет 26/02/2017</t>
  </si>
  <si>
    <t>Кредиторская</t>
  </si>
  <si>
    <t>Дебиторская</t>
  </si>
  <si>
    <t>Контрагент</t>
  </si>
  <si>
    <t>Контрагент1</t>
  </si>
  <si>
    <t>++</t>
  </si>
  <si>
    <t>Контрагент2</t>
  </si>
  <si>
    <t>Контрагент3</t>
  </si>
  <si>
    <t>Контрагент4</t>
  </si>
  <si>
    <t>Контрагент15</t>
  </si>
  <si>
    <t>БСМ</t>
  </si>
  <si>
    <t>Контрагент16</t>
  </si>
  <si>
    <t>Контрагент17</t>
  </si>
  <si>
    <t>Контрагент14</t>
  </si>
  <si>
    <t>Контрагент13</t>
  </si>
  <si>
    <t>один контр по каждой фирме</t>
  </si>
  <si>
    <t>Контр1 фирме1</t>
  </si>
  <si>
    <t>Контр1 фирме2</t>
  </si>
  <si>
    <t>Контр1 фирме3</t>
  </si>
  <si>
    <t>з/п</t>
  </si>
  <si>
    <t>Вывоз завод</t>
  </si>
  <si>
    <t>Сотрудник</t>
  </si>
  <si>
    <t>Склад</t>
  </si>
  <si>
    <t>Касса 1</t>
  </si>
  <si>
    <t>сумма</t>
  </si>
  <si>
    <t>Касса 2</t>
  </si>
  <si>
    <t>Банк 1</t>
  </si>
  <si>
    <t>Банк 2</t>
  </si>
  <si>
    <t>Банк 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</si>
</sst>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#.00"/>
    <numFmt numFmtId="167" formatCode="D/M/YY"/>
    <numFmt numFmtId="168" formatCode="#,###.000"/>
  </numFmts>
  <fonts count="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64" fontId="2" fillId="0" borderId="0" xfId="0" applyFont="1" applyAlignment="1">
      <alignment horizontal="center"/>
    </xf>
    <xf numFmtId="165" fontId="0" fillId="0" borderId="1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166" fontId="0" fillId="0" borderId="1" xfId="0" applyNumberFormat="1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Alignment="1">
      <alignment/>
    </xf>
    <xf numFmtId="166" fontId="0" fillId="2" borderId="1" xfId="0" applyNumberForma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1">
      <selection activeCell="J33" sqref="J33"/>
    </sheetView>
  </sheetViews>
  <sheetFormatPr defaultColWidth="12.57421875" defaultRowHeight="12.75"/>
  <cols>
    <col min="1" max="1" width="20.00390625" style="0" customWidth="1"/>
    <col min="2" max="2" width="15.140625" style="0" customWidth="1"/>
    <col min="3" max="3" width="8.28125" style="1" customWidth="1"/>
    <col min="4" max="4" width="18.8515625" style="0" customWidth="1"/>
    <col min="5" max="5" width="16.57421875" style="0" customWidth="1"/>
    <col min="6" max="6" width="12.57421875" style="1" customWidth="1"/>
    <col min="7" max="16384" width="11.57421875" style="0" customWidth="1"/>
  </cols>
  <sheetData>
    <row r="1" spans="2:5" ht="12.75">
      <c r="B1" s="2"/>
      <c r="E1" s="2"/>
    </row>
    <row r="2" spans="1:5" ht="12.75">
      <c r="A2" s="3" t="s">
        <v>0</v>
      </c>
      <c r="B2" s="3"/>
      <c r="C2" s="3"/>
      <c r="D2" s="3"/>
      <c r="E2" s="3"/>
    </row>
    <row r="3" spans="2:5" ht="12.75">
      <c r="B3" s="2"/>
      <c r="E3" s="2"/>
    </row>
    <row r="4" spans="2:5" ht="12.75">
      <c r="B4" s="2" t="s">
        <v>1</v>
      </c>
      <c r="E4" s="2" t="s">
        <v>2</v>
      </c>
    </row>
    <row r="5" spans="1:5" ht="14.25">
      <c r="A5" s="4"/>
      <c r="B5" s="5"/>
      <c r="D5" s="6" t="s">
        <v>3</v>
      </c>
      <c r="E5" s="7">
        <v>250884.87</v>
      </c>
    </row>
    <row r="6" spans="1:6" ht="12.75">
      <c r="A6" s="4" t="s">
        <v>4</v>
      </c>
      <c r="B6" s="5">
        <v>96250</v>
      </c>
      <c r="D6" s="8" t="s">
        <v>3</v>
      </c>
      <c r="E6" s="5">
        <v>50000</v>
      </c>
      <c r="F6" s="1" t="s">
        <v>5</v>
      </c>
    </row>
    <row r="7" spans="1:5" ht="12.75">
      <c r="A7" s="4" t="s">
        <v>6</v>
      </c>
      <c r="B7" s="5">
        <v>15117.5</v>
      </c>
      <c r="D7" s="8" t="s">
        <v>3</v>
      </c>
      <c r="E7" s="5">
        <v>23000</v>
      </c>
    </row>
    <row r="8" spans="1:6" ht="12.75">
      <c r="A8" s="4" t="s">
        <v>7</v>
      </c>
      <c r="B8" s="5">
        <v>2833.25</v>
      </c>
      <c r="D8" s="4" t="s">
        <v>3</v>
      </c>
      <c r="E8" s="9">
        <v>15000</v>
      </c>
      <c r="F8" s="10"/>
    </row>
    <row r="9" spans="1:6" ht="12.75">
      <c r="A9" s="4" t="s">
        <v>8</v>
      </c>
      <c r="B9" s="11">
        <v>200000</v>
      </c>
      <c r="D9" s="4"/>
      <c r="E9" s="9"/>
      <c r="F9"/>
    </row>
    <row r="10" spans="1:5" ht="12.75">
      <c r="A10" s="4" t="s">
        <v>9</v>
      </c>
      <c r="B10" s="5">
        <v>180000</v>
      </c>
      <c r="D10" t="s">
        <v>10</v>
      </c>
      <c r="E10" s="12">
        <v>94560</v>
      </c>
    </row>
    <row r="11" spans="1:5" ht="12.75">
      <c r="A11" s="4" t="s">
        <v>11</v>
      </c>
      <c r="B11" s="5">
        <v>40800</v>
      </c>
      <c r="C11" s="13"/>
      <c r="D11" s="14" t="s">
        <v>3</v>
      </c>
      <c r="E11" s="14">
        <v>44452.82</v>
      </c>
    </row>
    <row r="12" spans="1:6" ht="12.75">
      <c r="A12" s="4" t="s">
        <v>12</v>
      </c>
      <c r="B12" s="5">
        <v>1080</v>
      </c>
      <c r="C12" s="2"/>
      <c r="D12" s="8" t="s">
        <v>3</v>
      </c>
      <c r="E12" s="15">
        <v>16076.25</v>
      </c>
      <c r="F12" s="16"/>
    </row>
    <row r="13" spans="1:6" ht="12.75">
      <c r="A13" s="4" t="s">
        <v>13</v>
      </c>
      <c r="B13" s="5">
        <v>49875</v>
      </c>
      <c r="D13" s="8" t="s">
        <v>3</v>
      </c>
      <c r="E13" s="5">
        <v>353489.75</v>
      </c>
      <c r="F13" s="10"/>
    </row>
    <row r="14" spans="1:5" ht="12.75">
      <c r="A14" s="4" t="s">
        <v>14</v>
      </c>
      <c r="B14" s="5">
        <v>15818.81</v>
      </c>
      <c r="D14" s="14" t="s">
        <v>3</v>
      </c>
      <c r="E14" s="14">
        <v>41130.25</v>
      </c>
    </row>
    <row r="15" spans="1:6" ht="12.75">
      <c r="A15" s="4"/>
      <c r="B15" s="11"/>
      <c r="D15" s="8" t="s">
        <v>3</v>
      </c>
      <c r="E15" s="15">
        <v>97282.5</v>
      </c>
      <c r="F15" s="10"/>
    </row>
    <row r="16" spans="1:6" ht="12.75">
      <c r="A16" s="4"/>
      <c r="B16" s="5"/>
      <c r="D16" s="8" t="s">
        <v>3</v>
      </c>
      <c r="E16" s="5">
        <v>16543.75</v>
      </c>
      <c r="F16" s="17"/>
    </row>
    <row r="17" spans="1:6" ht="12.75">
      <c r="A17" s="4"/>
      <c r="B17" s="5"/>
      <c r="D17" s="4" t="s">
        <v>3</v>
      </c>
      <c r="E17" s="5">
        <v>112500</v>
      </c>
      <c r="F17" s="17"/>
    </row>
    <row r="18" spans="1:6" ht="12.75">
      <c r="A18" s="4"/>
      <c r="B18" s="5"/>
      <c r="D18" s="4" t="s">
        <v>3</v>
      </c>
      <c r="E18" s="5">
        <v>53921.25</v>
      </c>
      <c r="F18" s="18"/>
    </row>
    <row r="19" spans="1:5" ht="12.75">
      <c r="A19" s="4"/>
      <c r="B19" s="5"/>
      <c r="D19" s="8" t="s">
        <v>3</v>
      </c>
      <c r="E19" s="15">
        <v>18552.6</v>
      </c>
    </row>
    <row r="20" spans="1:5" ht="12.75">
      <c r="A20" s="4"/>
      <c r="B20" s="5"/>
      <c r="C20" s="17"/>
      <c r="D20" s="4" t="s">
        <v>3</v>
      </c>
      <c r="E20" s="5">
        <v>37907.5</v>
      </c>
    </row>
    <row r="21" spans="1:6" ht="12.75">
      <c r="A21" s="4"/>
      <c r="B21" s="5"/>
      <c r="D21" s="4"/>
      <c r="E21" s="4"/>
      <c r="F21" s="2"/>
    </row>
    <row r="22" spans="4:6" ht="14.25">
      <c r="D22" s="4"/>
      <c r="E22" s="4"/>
      <c r="F22" s="17"/>
    </row>
    <row r="23" spans="4:6" ht="14.25">
      <c r="D23" s="8"/>
      <c r="E23" s="5"/>
      <c r="F23" s="17"/>
    </row>
    <row r="24" spans="1:6" ht="14.25">
      <c r="A24" t="s">
        <v>15</v>
      </c>
      <c r="D24" s="8"/>
      <c r="E24" s="5"/>
      <c r="F24" s="17"/>
    </row>
    <row r="25" spans="1:6" ht="12.75">
      <c r="A25" s="19" t="s">
        <v>16</v>
      </c>
      <c r="B25" s="20">
        <v>20373</v>
      </c>
      <c r="C25" s="21"/>
      <c r="D25" s="8"/>
      <c r="E25" s="5"/>
      <c r="F25" s="22"/>
    </row>
    <row r="26" spans="1:5" ht="14.25">
      <c r="A26" s="19" t="s">
        <v>17</v>
      </c>
      <c r="B26" s="20">
        <v>376283.87</v>
      </c>
      <c r="C26" s="23"/>
      <c r="D26" s="4"/>
      <c r="E26" s="15"/>
    </row>
    <row r="27" spans="1:5" ht="12.75">
      <c r="A27" s="19" t="s">
        <v>18</v>
      </c>
      <c r="B27" s="20">
        <v>-320332.32</v>
      </c>
      <c r="C27" s="23"/>
      <c r="D27" s="8"/>
      <c r="E27" s="5"/>
    </row>
    <row r="28" spans="3:5" ht="12.75">
      <c r="C28" s="24"/>
      <c r="D28" s="8"/>
      <c r="E28" s="5"/>
    </row>
    <row r="29" spans="2:3" ht="14.25">
      <c r="B29" s="25"/>
      <c r="C29" s="24"/>
    </row>
    <row r="30" ht="14.25">
      <c r="B30" s="25"/>
    </row>
    <row r="31" ht="14.25">
      <c r="B31" s="26">
        <f>SUM(B5:B30)</f>
        <v>678099.1100000001</v>
      </c>
    </row>
    <row r="32" ht="14.25">
      <c r="E32" s="27" t="s">
        <v>19</v>
      </c>
    </row>
    <row r="33" spans="1:5" ht="12.75">
      <c r="A33" s="27" t="s">
        <v>20</v>
      </c>
      <c r="B33" s="28">
        <v>560.125</v>
      </c>
      <c r="D33" s="8" t="s">
        <v>21</v>
      </c>
      <c r="E33" s="5">
        <v>7000</v>
      </c>
    </row>
    <row r="34" spans="4:7" ht="14.25">
      <c r="D34" s="4" t="s">
        <v>21</v>
      </c>
      <c r="E34" s="4">
        <v>86251.14</v>
      </c>
      <c r="F34" s="17"/>
      <c r="G34" s="29"/>
    </row>
    <row r="35" spans="1:5" ht="14.25">
      <c r="A35" s="4"/>
      <c r="B35" s="30"/>
      <c r="D35" s="4" t="s">
        <v>21</v>
      </c>
      <c r="E35" s="4">
        <v>74000</v>
      </c>
    </row>
    <row r="36" spans="1:5" ht="14.25">
      <c r="A36" s="4"/>
      <c r="B36" s="30"/>
      <c r="D36" s="4" t="s">
        <v>21</v>
      </c>
      <c r="E36" s="4">
        <v>55500</v>
      </c>
    </row>
    <row r="37" spans="1:5" ht="12.75">
      <c r="A37" s="4"/>
      <c r="B37" s="11"/>
      <c r="D37" s="31"/>
      <c r="E37" s="32"/>
    </row>
    <row r="38" spans="1:5" ht="12.75">
      <c r="A38" s="4"/>
      <c r="B38" s="30"/>
      <c r="E38" s="33">
        <f>AVERAGE(SUM(E5:E36))</f>
        <v>1448052.68</v>
      </c>
    </row>
    <row r="39" spans="1:6" ht="12.75">
      <c r="A39" s="4"/>
      <c r="B39" s="30"/>
      <c r="F39" s="17"/>
    </row>
    <row r="40" spans="4:5" ht="12.75">
      <c r="D40" s="4" t="s">
        <v>22</v>
      </c>
      <c r="E40" s="5">
        <v>1767400.05</v>
      </c>
    </row>
    <row r="41" spans="2:6" ht="12.75">
      <c r="B41" s="26">
        <f>SUM(B35:B39)</f>
        <v>0</v>
      </c>
      <c r="D41" s="31"/>
      <c r="E41" s="31"/>
      <c r="F41" s="17"/>
    </row>
    <row r="42" spans="4:5" ht="12.75">
      <c r="D42" s="8" t="s">
        <v>23</v>
      </c>
      <c r="E42" s="34">
        <v>896.22</v>
      </c>
    </row>
    <row r="43" spans="1:7" ht="14.25">
      <c r="A43" t="s">
        <v>24</v>
      </c>
      <c r="B43">
        <f>(E38+E48)-B31</f>
        <v>837655.9699999997</v>
      </c>
      <c r="D43" s="8" t="s">
        <v>25</v>
      </c>
      <c r="E43" s="35">
        <v>1274.95</v>
      </c>
      <c r="G43" s="29"/>
    </row>
    <row r="44" spans="2:5" ht="12.75">
      <c r="B44" s="36"/>
      <c r="D44" s="8" t="s">
        <v>26</v>
      </c>
      <c r="E44" s="35">
        <v>12647.71</v>
      </c>
    </row>
    <row r="45" spans="4:6" ht="12.75">
      <c r="D45" s="8" t="s">
        <v>27</v>
      </c>
      <c r="E45" s="35">
        <v>6181.69</v>
      </c>
      <c r="F45" s="37"/>
    </row>
    <row r="46" spans="4:6" ht="12.75">
      <c r="D46" s="4" t="s">
        <v>28</v>
      </c>
      <c r="E46" s="35">
        <v>46701.83</v>
      </c>
      <c r="F46" s="38"/>
    </row>
    <row r="47" spans="6:7" ht="12.75">
      <c r="F47" s="38"/>
      <c r="G47" s="12"/>
    </row>
    <row r="48" ht="12.75">
      <c r="E48" s="26">
        <f>SUM(E42:E46)</f>
        <v>67702.4</v>
      </c>
    </row>
  </sheetData>
  <sheetProtection selectLockedCells="1" selectUnlockedCells="1"/>
  <mergeCells count="1">
    <mergeCell ref="A2:E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" width="20.421875" style="0" customWidth="1"/>
    <col min="2" max="4" width="11.57421875" style="12" customWidth="1"/>
    <col min="5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1" zoomScaleNormal="12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2017-01-16T08:15:06Z</cp:lastPrinted>
  <dcterms:created xsi:type="dcterms:W3CDTF">2015-04-10T11:06:03Z</dcterms:created>
  <dcterms:modified xsi:type="dcterms:W3CDTF">2017-03-02T08:38:55Z</dcterms:modified>
  <cp:category/>
  <cp:version/>
  <cp:contentType/>
  <cp:contentStatus/>
  <cp:revision>1596</cp:revision>
</cp:coreProperties>
</file>