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67" activeTab="1"/>
  </bookViews>
  <sheets>
    <sheet name="Лист 1" sheetId="1" r:id="rId1"/>
    <sheet name="Сводная" sheetId="2" r:id="rId2"/>
  </sheets>
  <definedNames>
    <definedName name="_xlnm._FilterDatabase" localSheetId="0" hidden="1">'Лист 1'!$A$9:$Q$12</definedName>
  </definedNames>
  <calcPr fullCalcOnLoad="1" refMode="R1C1"/>
  <pivotCaches>
    <pivotCache cacheId="1" r:id="rId3"/>
  </pivotCaches>
</workbook>
</file>

<file path=xl/sharedStrings.xml><?xml version="1.0" encoding="utf-8"?>
<sst xmlns="http://schemas.openxmlformats.org/spreadsheetml/2006/main" count="73" uniqueCount="40">
  <si>
    <t>Период: 01.02.2021 - 28.02.2021</t>
  </si>
  <si>
    <t>Данные продаж: В валюте упр. учета с НДС</t>
  </si>
  <si>
    <t>Количество товаров: В единицах хранения</t>
  </si>
  <si>
    <t>Контрагент</t>
  </si>
  <si>
    <t>Клиент</t>
  </si>
  <si>
    <t>Номенклатура.Группа</t>
  </si>
  <si>
    <t>Номенклатура</t>
  </si>
  <si>
    <t>Период, месяц</t>
  </si>
  <si>
    <t>Период, день</t>
  </si>
  <si>
    <t>Количество</t>
  </si>
  <si>
    <t>Вес (нетто), кг</t>
  </si>
  <si>
    <t>Выручка</t>
  </si>
  <si>
    <t>Февраль 2021 г.</t>
  </si>
  <si>
    <t>15.02.2021 г.</t>
  </si>
  <si>
    <t>26.02.2021 г.</t>
  </si>
  <si>
    <t>26.02.2021 г. Итог</t>
  </si>
  <si>
    <t>15.02.2021 г. Итог</t>
  </si>
  <si>
    <t>Данные</t>
  </si>
  <si>
    <t>шт</t>
  </si>
  <si>
    <t>руб</t>
  </si>
  <si>
    <t>Итого по акции</t>
  </si>
  <si>
    <t>Агент</t>
  </si>
  <si>
    <t>Склад</t>
  </si>
  <si>
    <t>Адрес доставки</t>
  </si>
  <si>
    <t>Продажи (руб.)</t>
  </si>
  <si>
    <t>Номенклатура В группе из списка "ТОВАРЫ" И
Выручка Больше или равно "0"</t>
  </si>
  <si>
    <t>Склад 1</t>
  </si>
  <si>
    <t>АКЦИЯ Товар 99</t>
  </si>
  <si>
    <t>АКЦИЯ Товар 992</t>
  </si>
  <si>
    <t>Склад 2</t>
  </si>
  <si>
    <t>(Все)</t>
  </si>
  <si>
    <t>Гусаров</t>
  </si>
  <si>
    <t>ИП Иванов</t>
  </si>
  <si>
    <t>Новосибирск г, Дом 7</t>
  </si>
  <si>
    <t>ГРУППА 1</t>
  </si>
  <si>
    <t>ГРУППА 2</t>
  </si>
  <si>
    <t>ГРУППА Акция</t>
  </si>
  <si>
    <t>ИТОГО</t>
  </si>
  <si>
    <t>Товар 10</t>
  </si>
  <si>
    <t>Товар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</si>
</sst>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#,##0.00;[Red]\-#,##0.00"/>
    <numFmt numFmtId="166" formatCode="0.00;[Red]\-0.00"/>
    <numFmt numFmtId="167" formatCode="#,##0.000;[Red]\-#,##0.000"/>
  </numFmts>
  <fonts count="39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3" xfId="0" applyNumberFormat="1" applyFill="1" applyBorder="1" applyAlignment="1">
      <alignment/>
    </xf>
    <xf numFmtId="0" fontId="0" fillId="8" borderId="16" xfId="0" applyNumberFormat="1" applyFill="1" applyBorder="1" applyAlignment="1">
      <alignment/>
    </xf>
    <xf numFmtId="0" fontId="0" fillId="8" borderId="19" xfId="0" applyNumberFormat="1" applyFill="1" applyBorder="1" applyAlignment="1">
      <alignment/>
    </xf>
    <xf numFmtId="0" fontId="0" fillId="8" borderId="21" xfId="0" applyNumberForma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15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99CCFF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FFCC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L12" sheet="Лист 1"/>
  </cacheSource>
  <cacheFields count="12">
    <cacheField name="Склад">
      <sharedItems containsMixedTypes="0" count="2">
        <s v="Склад 1"/>
        <s v="Склад 2"/>
      </sharedItems>
    </cacheField>
    <cacheField name="Агент">
      <sharedItems containsMixedTypes="0" count="1">
        <s v="Гусаров"/>
      </sharedItems>
    </cacheField>
    <cacheField name="Контрагент">
      <sharedItems containsMixedTypes="0" count="170">
        <s v="ИП Иванов"/>
        <s v="Север ООО"/>
        <s v="Федорова Н.П. ИП"/>
        <s v="НАПИТКИ ДЛЯ ДУШИ ООО"/>
        <s v="Печников Юрий Петрович ИП"/>
        <s v="ЗЕНИТ ООО ТД"/>
        <s v="ДИНАСТИЯ ООО ТК"/>
        <s v="СВЕТОГОР ООО"/>
        <s v="СОЛНЕЧНОЕ ПЛЮС ООО"/>
        <s v="Верх-Тулинское сельпо"/>
        <s v="ТАЙМ ООО"/>
        <s v="Хорал ООО"/>
        <s v="Карат плюс"/>
        <s v="Бушуева А.М. ИП"/>
        <s v="Костюков М.Ю. ИП"/>
        <s v="ИП Дедищева Ирина Сергеевна"/>
        <s v="ШОКОЛАДНАЯ ПЛОЩАДЬ ООО"/>
        <s v="Митейко Наталья"/>
        <s v="Захарчук Лилия Владимировна"/>
        <s v="Иняшев Владимир Валентинович"/>
        <s v="Громова Татьяна Григорьевна (бух)"/>
        <s v="СД ООО"/>
        <s v="Боровское сельпо (Береговое)"/>
        <s v="Кондратьев Дмитрий Сергеевич"/>
        <s v="СатАл ООО"/>
        <s v="Витаминка ООО"/>
        <s v="Лямин И С ИП "/>
        <s v="ПРОДСИБРЕГИОН ООО"/>
        <s v="Сакуева Н. А. ИП"/>
        <s v="Проспект ООО"/>
        <s v="Орский С.Т. ИП"/>
        <s v="Шукюрова Л.Г. ИП"/>
        <s v="Болтрукевич К.В. ИП"/>
        <s v="Хромченко Валентина Ивановна"/>
        <s v="ИП Рожкова Татьяна Ивановна"/>
        <s v="Назарова Юлия Викторовна ИП"/>
        <s v="Штепа Н.В. ИП"/>
        <s v="Васильев Алексей Викторович"/>
        <s v="Кулаева С.Н. ИП"/>
        <s v="СОВРЕМЕННИК ООО"/>
        <s v="АРДО ПРОДУКТО ООО"/>
        <s v="Сокова Ольга (БУХ)"/>
        <s v="Грин Валентина Викторовна"/>
        <s v="Митюкова Светлана Петровна"/>
        <s v="СибСтройТорг (Оловоз-кая) ООО"/>
        <s v="Трескина Зоя Иосифовна"/>
        <s v="Эквис ООО"/>
        <s v="Малиновский И.М. ИП "/>
        <s v="Федорова Марина Валерьевна"/>
        <s v="Мхитарян Миранда Александровна"/>
        <s v="Смиян О.Н. ИП"/>
        <s v="Болтрукевич Алексей Владимирович"/>
        <s v="АЛТАЙПРОМ ООО"/>
        <s v="Ольга ООО"/>
        <s v="Ганьшин  А.С. ИП"/>
        <s v="Сухарев Денис Александрович"/>
        <s v="Коняева Ольга Федоровна"/>
        <s v="Курбонов Фаррухджон Максудович"/>
        <s v="Авангард (Ленина) ООО"/>
        <s v="Казанцева Ирина Владимировна"/>
        <s v="Таскаева Надежда Владимировна"/>
        <s v="Плахотная Наталья Александровна"/>
        <s v="Ершова Ирина Павловна ИП"/>
        <s v="Шелепова Мария Анатольевна"/>
        <s v="Каратеев К.В. ИП"/>
        <s v="Пять пакетов ООО"/>
        <s v="Тявченко Г.С. ИП"/>
        <s v="ПРЕДТОРГ ООО"/>
        <s v="Азалия ООО"/>
        <s v="Мир вкуса ООО"/>
        <s v="СПЭЙС ООО"/>
        <s v="АРМРОС ООО"/>
        <s v="Баянова Л.П.ИП"/>
        <s v="Ковчег ООО"/>
        <s v="ОЛЬГА+ ООО"/>
        <s v="Сиб-ойл ООО"/>
        <s v="Саламатова Татьяна Евгеньевна"/>
        <s v="АЙГУЛЬ"/>
        <s v="ИРБИС ООО"/>
        <s v="СОЗВЕЗДИЕ ООО"/>
        <s v="Корнышов Юрий Васильевич"/>
        <s v="ТЦ 16 ООО"/>
        <s v="Альбион ООО"/>
        <s v="АРГУНЬ ООО"/>
        <s v="Алборов Е.В.ИП"/>
        <s v="Лидер (Сузун) ООО"/>
        <s v="ТД Плющихинский ООО"/>
        <s v="ЦЕНТРСНАБ ООО"/>
        <s v="Баранов А.П. ИП"/>
        <s v="Котенева  Л.А. ИП"/>
        <s v="Курдюмова Наталья Александровна"/>
        <s v="Лищенко Константин Александрович"/>
        <s v="Ширяев А.С. ИП"/>
        <s v="Магомедов Ислам Минатуллаевич"/>
        <s v="БОЛЬШЕВИК ООО"/>
        <s v="Гранкова Л.М. ИП"/>
        <s v="Саввинов А.Н. ИП"/>
        <s v="Мичуринское сельпо"/>
        <s v="Хлобыстова С.А. ИП"/>
        <s v="Субботина Людмила Сергеевна"/>
        <s v="Никольская Евгения Игоревна ИП"/>
        <s v="СФЕРА ЖИЗНИ ООО ОК"/>
        <s v="Демельханова Л.Д. ИП"/>
        <s v="Горнасталева Елена Викторовна"/>
        <s v="Армада (Левобережка)"/>
        <s v="Морозова Ирина Ивановна"/>
        <s v="Антропов Михаил Павлович"/>
        <s v="Мухлаева Ольга Сергеевна"/>
        <s v="Делюкс ООО"/>
        <s v="Сутт В.А. ИП"/>
        <s v="Джон Булль ООО"/>
        <s v="Миллениум ООО "/>
        <s v="Трапезникова Н.Б. ИП"/>
        <s v="Сароян Самвел Азатович"/>
        <s v="Тимербулатова И.М. ИП"/>
        <s v="Ирмень Племзавод ЗАО"/>
        <s v="ВАЛЕНТИНА ООО"/>
        <s v="БРИЗ ООО"/>
        <s v="АРНИ И К ООО"/>
        <s v="Дмитриева Оксана Николаевна"/>
        <s v="Сайберт Екатерина Александровна"/>
        <s v="ИП Купцова Ольга Александровна"/>
        <s v="БЭСТ ООО ТД"/>
        <s v="ИП Таскаева Л.В."/>
        <s v="Селиверстова Г.П. ИП"/>
        <s v="Хохлов В.С. ИП"/>
        <s v="Ларина Марина Александровна"/>
        <s v="Ферванте ООО"/>
        <s v="Туева Екатерина Анатольевна"/>
        <s v="Кострюкова Татьяна Николаевна"/>
        <s v="Баркова И.В.ИП"/>
        <s v="Азов (коченево) ООО"/>
        <s v="Кривоносова Л.Н. ИП"/>
        <s v="Раздольненское сельпо"/>
        <s v="Фор-Инвест ООО"/>
        <s v="АЛИНН ООО"/>
        <s v="РОСТОК ООО"/>
        <s v="ФУД ТЕНДЕР ООО"/>
        <s v="Эйхман Л.А. ИП"/>
        <s v="Курбанов Элшад Гумбат Оглы"/>
        <s v="Крупенников Максим Павлович"/>
        <s v="ПАЖЕРОН ООО"/>
        <s v="Абраамян Н.С. ИП"/>
        <s v="СПИСАНИЕ (УТИЛИЗАЦИЯ) ОСНОВНОЙ БЕТОННАЯ"/>
        <s v="ГЕРМЕС ООО"/>
        <s v="ФРП ЧЕРЕМУШКИ"/>
        <s v="Березов А.А. ИП"/>
        <s v="Михайлищева Алёна Юрьевна"/>
        <s v="Бардин Сергей Николаевич"/>
        <s v="ТОПОЛЁКЪ ООО"/>
        <s v="Кооператор ПО"/>
        <s v="Сердюкова Е.А. ИП"/>
        <s v="Сельснаб ООО"/>
        <s v="Хромов Д.П. ИП"/>
        <s v="Герасимчук А. П. ИП"/>
        <s v="Русейкин Константин Александрович ИП"/>
        <s v="Фортеза ООО"/>
        <s v="Высоцкий С.В. ИП"/>
        <s v="Браницкий В.Д. ИП"/>
        <s v="Мухин ИП"/>
        <s v="Лучиана ООО"/>
        <s v="ПРОДУКТЫ МИРА ООО"/>
        <s v="ИП Гуляев О.Г."/>
        <s v="Списание (БРАК, ВОЗВРАТЫ)"/>
        <s v="ФАВОРИТ ООО"/>
        <s v="ФУД ЛОГИСТИК ООО"/>
        <s v="Хроненко В.В. ИП"/>
        <s v="АЛЬФА ТЕРМИНАЛ ООО"/>
        <s v="Сидорова Ирина Васильевна"/>
        <s v="Новолодская ИП"/>
      </sharedItems>
    </cacheField>
    <cacheField name="Клиент">
      <sharedItems containsMixedTypes="0"/>
    </cacheField>
    <cacheField name="Адрес доставки">
      <sharedItems containsMixedTypes="0" count="2">
        <s v="Новосибирск г, Дом 7"/>
        <s v="630003, Новосибирская обл, Новосибирск г, Чернышевский спуск, дом № Дом 7, квартира Офис 5"/>
      </sharedItems>
    </cacheField>
    <cacheField name="Номенклатура.Группа">
      <sharedItems containsMixedTypes="0"/>
    </cacheField>
    <cacheField name="Номенклатура">
      <sharedItems containsMixedTypes="0" count="53">
        <s v="Товар 10"/>
        <s v="АКЦИЯ Товар 99"/>
        <s v="Товар 20"/>
        <s v="ЧЕРЕМУШКИ Хлебцы ГРЕЧНЕВЫЕ С ЛУКОМ хрустящие запеченные 72гр  1*14"/>
        <s v="ЧЕРЕМУШКИ Торт ТИРАМИСУ 430гр  1*6"/>
        <s v="ЧЕРЕМУШКИ Пирог ТВОРОЖНЫЙ БРАУНИ 400гр  1*8"/>
        <s v="ЧЕРЕМУШКИ Пирог ТРОПИК ШЕЙК Манго/Маракуйя 380гр  1*8"/>
        <s v="ЧЕРЕМУШКИ Пирог ТВОРОЖНЫЙ БРАУНИ с Вишней 400гр  1*8"/>
        <s v="ЧЕРЕМУШКИ Торт ПРАГА 720гр  1*6"/>
        <s v="ЧЕРЕМУШКИ Рулет С ЛИМОНОМ 400гр  1*6"/>
        <s v="ЧЕРЕМУШКИ Пирог ЙОГУРТ ШЕЙК Вишня 400гр  1*12"/>
        <s v="АКЦИЯ Черемушки Хлебцы СЛАДКАЯ КУКУРУЗА С МОРСКОЙ СОЛЬЮ  хрустящие запеченные 72г 1*14"/>
        <s v="ЧЕРЕМУШКИ Пирог АВСТРИЙСКИЙ ШТРУДЕЛЬ Вишня/Ваниль 400гр  1*6"/>
        <s v="ЧЕРЕМУШКИ Пирог ИТАЛЬЯНСКИЙ ПАЙ Вишня 400гр  1*12"/>
        <s v="ЧЕРЕМУШКИ Пирог ИТАЛЬЯНСКИЙ ПАЙ Лимон 400гр  1*12"/>
        <s v="ЧЕРЕМУШКИ Пирог КРЕМОБОН Классический 380гр  1*8"/>
        <s v="ЧЕРЕМУШКИ Печенье слоеное КРЕНДЕЛЬКИ фас.350гр  1*8"/>
        <s v="ЧЕРЕМУШКИ Торт КАРАМЕЛИЯ Фундук/Карамель 400гр  1*6"/>
        <s v="ЧЕРЕМУШКИ Пирог ТРЮФЕЛЬНЫЙ ПАЙ 380гр  1*8"/>
        <s v="ЧЕРЕМУШКИ Печенье слоеное ПАЛЬМИРКИ фас.350гр  1*8"/>
        <s v="ЧЕРЕМУШКИ Торт НАПОЛЕОН СЛОЕНЫЙ 310гр  1*6"/>
        <s v="ЧЕРЕМУШКИ Хлебцы РЖАНЫЕ С ЛУКОМ хрустящие запеченные 72гр  1*14"/>
        <s v="ЧЕРЕМУШКИ Печенье слоеное КРЕНДЕЛЬКИ с корицей фас.215гр  1*8"/>
        <s v="ЧЕРЕМУШКИ Печенье слоеное ТВ ПАЛЬМИРКИ   1*2,5"/>
        <s v="ЧЕРЕМУШКИ Пирог ЛЕТНИЙ ШЕЙК Ягодный 400гр  1*12"/>
        <s v="ЧЕРЕМУШКИ Пирог АВСТРИЙСКИЙ ШТРУДЕЛЬ Персик-маракуйя/Ваниль 400гр  1*6"/>
        <s v="АКЦИЯ Черемушки Хлебцы ОВОЩИ И ЗЛАКИ хрустящие запеченные 72г 1*14"/>
        <s v="ЧЕРЕМУШКИ Торт МЕДОВИК 630гр  1*6"/>
        <s v="ЧЕРЕМУШКИ Рулет С МАКОВОЙ НАЧИНКОЙ 400гр  1*6"/>
        <s v="ЧЕРЕМУШКИ Торт БЕЛЬГИЙСКИЙ ШОКОЛАД 700гр  1*6"/>
        <s v="Товар 1"/>
        <s v="ЧЕРЕМУШКИ Рулет С ШОКОЛАДОМ 400гр  1*6"/>
        <s v="ЧЕРЕМУШКИ Торт БЕЛЬГИЙСКИЙ ШОКОЛАД 420гр  1*6"/>
        <s v="ЧЕРЕМУШКИ Пирог АВСТРИЙСКИЙ ШТРУДЕЛЬ Лимон/апельсин 400гр  1*6"/>
        <s v="Товар 2"/>
        <s v="АКЦИЯ Товар 999"/>
        <s v="ЧЕРЕМУШКИ Хлебцы ОВОЩИ И ЗЛАКИ хрустящие запеченные 72гр  1*14"/>
        <s v="ЧЕРЕМУШКИ Печенье слоеное ТВИСТИКИ французкие с кунжутом фас.215гр  1*8"/>
        <s v="ЧЕРЕМУШКИ Торт ТВОРОЖНИК 400гр  1*6"/>
        <s v="АКЦИЯ Товар 9"/>
        <s v="ЧЕРЕМУШКИ Торт МАЛИНОВЫЙ ВЕЛЬВЕТ 420гр  1*6"/>
        <s v="ЧЕРЕМУШКИ Пирог ТРОПИК ШЕЙК Манго/Малина 380гр  1*8"/>
        <s v="ЧЕРЕМУШКИ Торт МЕДОВИК 380гр  1*6"/>
        <s v="ЧЕРЕМУШКИ Печенье слоеное КРЕНДЕЛЬКИ с маком фас.215гр  1*8"/>
        <s v="ЧЕРЕМУШКИ Пирог АВСТРИЙСКИЙ ШТРУДЕЛЬ Клубника/Пломбир 400гр  1*6"/>
        <s v="АКЦИЯ Черемушки Хлебцы РЖАНЫЕ С ЛУКОМ хрустящие запеченные 72г 1*14"/>
        <s v="ЧЕРЕМУШКИ Торт ПЕРСИДСКАЯ НОЧЬ 400гр  1*6"/>
        <s v="ЧЕРЕМУШКИ Печенье слоеное КРЕНДЕЛЬКИ с кусочками шоколада фас.215гр  1*8"/>
        <s v="ЧЕРЕМУШКИ Хлебцы СЛАДКАЯ КУКУРУЗА С МОРСКОЙ СОЛЬЮ хрустящие запеченные 72гр  1*14"/>
        <s v="ЧЕРЕМУШКИ Пирог ИТАЛЬЯНСКИЙ ПАЙ Черника 400гр  1*12"/>
        <s v="АКЦИЯ Черемушки Хлебцы МУЛЬТИЗЛАКОВЫЕ С ПАПРИКОЙ хрустящие запеченные 72г 1*14"/>
        <s v="ЧЕРЕМУШКИ Хлебцы МУЛЬТИЗЛАКОВЫЕ С ПАПРИКОЙ хрустящие запеченные 72гр  1*14"/>
        <s v="АКЦИЯ Черемушки Хлебцы ГРЕЧНЕВЫЕ С ЛУКОМ хрустящие запеченные 72г 1*14"/>
      </sharedItems>
    </cacheField>
    <cacheField name="Период, месяц">
      <sharedItems containsMixedTypes="0"/>
    </cacheField>
    <cacheField name="Период, день">
      <sharedItems containsMixedTypes="0" count="24">
        <s v="15.02.2021 г."/>
        <s v="26.02.2021 г."/>
        <s v="23.02.2021 г."/>
        <s v="10.02.2021 г."/>
        <s v="25.02.2021 г."/>
        <s v="12.02.2021 г."/>
        <s v="01.02.2021 г."/>
        <s v="16.02.2021 г."/>
        <s v="03.02.2021 г."/>
        <s v="18.02.2021 г."/>
        <s v="05.02.2021 г."/>
        <s v="09.02.2021 г."/>
        <s v="20.02.2021 г."/>
        <s v="22.02.2021 г."/>
        <s v="24.02.2021 г."/>
        <s v="11.02.2021 г."/>
        <s v="13.02.2021 г."/>
        <s v="28.02.2021 г."/>
        <s v="02.02.2021 г."/>
        <s v="17.02.2021 г."/>
        <s v="04.02.2021 г."/>
        <s v="19.02.2021 г."/>
        <s v="06.02.2021 г."/>
        <s v="08.02.2021 г."/>
      </sharedItems>
    </cacheField>
    <cacheField name="Количество">
      <sharedItems containsSemiMixedTypes="0" containsString="0" containsMixedTypes="0" containsNumber="1" containsInteger="1"/>
    </cacheField>
    <cacheField name="Вес (нетто), кг">
      <sharedItems containsSemiMixedTypes="0" containsString="0" containsMixedTypes="0" containsNumber="1"/>
    </cacheField>
    <cacheField name="Выручка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rowGrandTotals="0" colGrandTotals="0" itemPrintTitles="1" compactData="0" updatedVersion="2" indent="0" showMemberPropertyTips="1">
  <location ref="A4:G10" firstHeaderRow="1" firstDataRow="2" firstDataCol="5" rowPageCount="1" colPageCount="1"/>
  <pivotFields count="12">
    <pivotField axis="axisPage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70">
        <item m="1" x="142"/>
        <item m="1" x="58"/>
        <item m="1" x="68"/>
        <item m="1" x="131"/>
        <item m="1" x="77"/>
        <item m="1" x="84"/>
        <item m="1" x="135"/>
        <item m="1" x="52"/>
        <item m="1" x="82"/>
        <item m="1" x="167"/>
        <item m="1" x="106"/>
        <item m="1" x="83"/>
        <item m="1" x="40"/>
        <item m="1" x="104"/>
        <item m="1" x="71"/>
        <item m="1" x="118"/>
        <item m="1" x="88"/>
        <item m="1" x="148"/>
        <item m="1" x="130"/>
        <item m="1" x="72"/>
        <item m="1" x="146"/>
        <item m="1" x="51"/>
        <item m="1" x="32"/>
        <item m="1" x="94"/>
        <item m="1" x="22"/>
        <item m="1" x="158"/>
        <item m="1" x="117"/>
        <item m="1" x="13"/>
        <item m="1" x="122"/>
        <item m="1" x="116"/>
        <item m="1" x="37"/>
        <item m="1" x="9"/>
        <item m="1" x="25"/>
        <item m="1" x="157"/>
        <item m="1" x="54"/>
        <item m="1" x="154"/>
        <item m="1" x="144"/>
        <item m="1" x="103"/>
        <item m="1" x="95"/>
        <item m="1" x="42"/>
        <item m="1" x="20"/>
        <item m="1" x="108"/>
        <item m="1" x="102"/>
        <item m="1" x="110"/>
        <item m="1" x="6"/>
        <item m="1" x="119"/>
        <item m="1" x="62"/>
        <item m="1" x="18"/>
        <item m="1" x="5"/>
        <item m="1" x="19"/>
        <item m="1" x="162"/>
        <item m="1" x="15"/>
        <item m="1" x="121"/>
        <item m="1" x="34"/>
        <item m="1" x="123"/>
        <item m="1" x="78"/>
        <item m="1" x="115"/>
        <item m="1" x="59"/>
        <item m="1" x="12"/>
        <item m="1" x="64"/>
        <item m="1" x="73"/>
        <item m="1" x="23"/>
        <item m="1" x="56"/>
        <item m="1" x="150"/>
        <item m="1" x="80"/>
        <item m="1" x="129"/>
        <item m="1" x="14"/>
        <item m="1" x="89"/>
        <item m="1" x="132"/>
        <item m="1" x="140"/>
        <item m="1" x="38"/>
        <item m="1" x="139"/>
        <item m="1" x="57"/>
        <item m="1" x="90"/>
        <item m="1" x="126"/>
        <item m="1" x="85"/>
        <item m="1" x="91"/>
        <item m="1" x="160"/>
        <item m="1" x="26"/>
        <item m="1" x="93"/>
        <item m="1" x="47"/>
        <item m="1" x="111"/>
        <item m="1" x="69"/>
        <item m="1" x="17"/>
        <item m="1" x="43"/>
        <item m="1" x="147"/>
        <item m="1" x="97"/>
        <item m="1" x="105"/>
        <item m="1" x="159"/>
        <item m="1" x="107"/>
        <item m="1" x="49"/>
        <item m="1" x="35"/>
        <item m="1" x="3"/>
        <item m="1" x="100"/>
        <item m="1" x="169"/>
        <item m="1" x="53"/>
        <item m="1" x="74"/>
        <item m="1" x="30"/>
        <item m="1" x="141"/>
        <item m="1" x="4"/>
        <item m="1" x="61"/>
        <item m="1" x="67"/>
        <item m="1" x="27"/>
        <item m="1" x="161"/>
        <item m="1" x="29"/>
        <item m="1" x="65"/>
        <item m="1" x="133"/>
        <item m="1" x="136"/>
        <item m="1" x="155"/>
        <item m="1" x="96"/>
        <item m="1" x="120"/>
        <item m="1" x="28"/>
        <item m="1" x="76"/>
        <item m="1" x="113"/>
        <item m="1" x="24"/>
        <item m="1" x="7"/>
        <item m="1" x="21"/>
        <item m="1" x="1"/>
        <item m="1" x="124"/>
        <item m="1" x="152"/>
        <item m="1" x="151"/>
        <item m="1" x="75"/>
        <item m="1" x="44"/>
        <item m="1" x="168"/>
        <item m="1" x="50"/>
        <item m="1" x="39"/>
        <item m="1" x="79"/>
        <item m="1" x="41"/>
        <item m="1" x="8"/>
        <item m="1" x="163"/>
        <item m="1" x="143"/>
        <item m="1" x="70"/>
        <item m="1" x="99"/>
        <item m="1" x="109"/>
        <item m="1" x="55"/>
        <item m="1" x="101"/>
        <item m="1" x="10"/>
        <item m="1" x="60"/>
        <item m="1" x="86"/>
        <item m="1" x="114"/>
        <item m="1" x="149"/>
        <item m="1" x="112"/>
        <item m="1" x="45"/>
        <item m="1" x="128"/>
        <item m="1" x="81"/>
        <item m="1" x="66"/>
        <item m="1" x="164"/>
        <item m="1" x="48"/>
        <item m="1" x="2"/>
        <item m="1" x="127"/>
        <item m="1" x="134"/>
        <item m="1" x="156"/>
        <item m="1" x="145"/>
        <item m="1" x="165"/>
        <item m="1" x="137"/>
        <item m="1" x="98"/>
        <item m="1" x="11"/>
        <item m="1" x="125"/>
        <item m="1" x="153"/>
        <item m="1" x="33"/>
        <item m="1" x="166"/>
        <item m="1" x="87"/>
        <item m="1" x="63"/>
        <item m="1" x="92"/>
        <item m="1" x="16"/>
        <item m="1" x="36"/>
        <item m="1" x="31"/>
        <item m="1" x="138"/>
        <item m="1" x="46"/>
        <item x="0"/>
      </items>
    </pivotField>
    <pivotField compact="0" outline="0" subtotalTop="0" showAll="0" defaultSubtotal="0"/>
    <pivotField axis="axisRow" compact="0" outline="0" subtotalTop="0" showAll="0" defaultSubtotal="0">
      <items count="2">
        <item m="1" x="1"/>
        <item x="0"/>
      </items>
    </pivotField>
    <pivotField compact="0" outline="0" subtotalTop="0" showAll="0" defaultSubtotal="0"/>
    <pivotField axis="axisRow" compact="0" outline="0" subtotalTop="0" showAll="0" defaultSubtotal="0">
      <items count="53">
        <item n="АКЦИЯ Товар 99" m="1" x="52"/>
        <item m="1" x="50"/>
        <item m="1" x="26"/>
        <item m="1" x="45"/>
        <item m="1" x="11"/>
        <item h="1" m="1" x="22"/>
        <item h="1" m="1" x="47"/>
        <item h="1" m="1" x="43"/>
        <item h="1" m="1" x="16"/>
        <item h="1" m="1" x="19"/>
        <item h="1" m="1" x="23"/>
        <item m="1" x="37"/>
        <item n="Товар 1" m="1" x="12"/>
        <item m="1" x="44"/>
        <item m="1" x="33"/>
        <item m="1" x="25"/>
        <item m="1" x="13"/>
        <item m="1" x="14"/>
        <item m="1" x="49"/>
        <item m="1" x="10"/>
        <item m="1" x="15"/>
        <item m="1" x="24"/>
        <item m="1" x="5"/>
        <item m="1" x="7"/>
        <item m="1" x="41"/>
        <item m="1" x="6"/>
        <item m="1" x="18"/>
        <item m="1" x="9"/>
        <item m="1" x="28"/>
        <item m="1" x="31"/>
        <item m="1" x="32"/>
        <item m="1" x="29"/>
        <item m="1" x="17"/>
        <item m="1" x="40"/>
        <item m="1" x="42"/>
        <item m="1" x="27"/>
        <item m="1" x="20"/>
        <item m="1" x="46"/>
        <item m="1" x="8"/>
        <item m="1" x="38"/>
        <item m="1" x="4"/>
        <item h="1" m="1" x="3"/>
        <item h="1" m="1" x="51"/>
        <item h="1" m="1" x="36"/>
        <item h="1" m="1" x="21"/>
        <item h="1" m="1" x="48"/>
        <item n="Товар 12" m="1" x="30"/>
        <item n="АКЦИЯ Товар 992" x="1"/>
        <item m="1" x="34"/>
        <item m="1" x="39"/>
        <item x="0"/>
        <item x="2"/>
        <item m="1" x="35"/>
      </items>
    </pivotField>
    <pivotField compact="0" outline="0" subtotalTop="0" showAll="0" defaultSubtotal="0"/>
    <pivotField axis="axisRow" compact="0" outline="0" subtotalTop="0" showAll="0">
      <items count="25">
        <item m="1" x="6"/>
        <item m="1" x="18"/>
        <item m="1" x="8"/>
        <item m="1" x="20"/>
        <item m="1" x="10"/>
        <item m="1" x="22"/>
        <item m="1" x="23"/>
        <item m="1" x="11"/>
        <item m="1" x="3"/>
        <item m="1" x="15"/>
        <item m="1" x="5"/>
        <item m="1" x="16"/>
        <item x="0"/>
        <item m="1" x="7"/>
        <item m="1" x="19"/>
        <item m="1" x="9"/>
        <item m="1" x="21"/>
        <item m="1" x="12"/>
        <item m="1" x="13"/>
        <item m="1" x="2"/>
        <item m="1" x="14"/>
        <item m="1" x="4"/>
        <item x="1"/>
        <item m="1" x="17"/>
        <item t="default"/>
      </items>
    </pivotField>
    <pivotField dataField="1" compact="0" outline="0" subtotalTop="0" showAll="0" numFmtId="164"/>
    <pivotField compact="0" outline="0" subtotalTop="0" showAll="0" numFmtId="164" defaultSubtotal="0"/>
    <pivotField dataField="1" compact="0" outline="0" subtotalTop="0" showAll="0"/>
  </pivotFields>
  <rowFields count="5">
    <field x="2"/>
    <field x="4"/>
    <field x="8"/>
    <field x="6"/>
    <field x="1"/>
  </rowFields>
  <rowItems count="5">
    <i>
      <x v="169"/>
      <x v="1"/>
      <x v="12"/>
      <x v="50"/>
      <x/>
    </i>
    <i t="default" r="2">
      <x v="12"/>
    </i>
    <i r="2">
      <x v="22"/>
      <x v="47"/>
      <x/>
    </i>
    <i r="3">
      <x v="51"/>
      <x/>
    </i>
    <i t="default" r="2">
      <x v="22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шт" fld="9" baseField="0" baseItem="0"/>
    <dataField name="руб" fld="11" baseField="6" baseItem="34"/>
  </dataFields>
  <formats count="3">
    <format dxfId="6">
      <pivotArea outline="0" fieldPosition="0" dataOnly="0">
        <references count="1">
          <reference field="8" defaultSubtotal="1" count="0"/>
        </references>
      </pivotArea>
    </format>
    <format dxfId="7">
      <pivotArea outline="0" fieldPosition="0" dataOnly="0" labelOnly="1">
        <references count="4">
          <reference field="2" count="0"/>
          <reference field="4" count="0"/>
          <reference field="6" count="1">
            <x v="47"/>
          </reference>
          <reference field="8" count="1">
            <x v="22"/>
          </reference>
        </references>
      </pivotArea>
    </format>
    <format dxfId="8">
      <pivotArea outline="0" fieldPosition="0" dataOnly="0" labelOnly="1">
        <references count="4">
          <reference field="2" count="0"/>
          <reference field="4" count="0"/>
          <reference field="6" count="1">
            <x v="47"/>
          </reference>
          <reference field="8" count="1">
            <x v="2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12"/>
  <sheetViews>
    <sheetView zoomScalePageLayoutView="0" workbookViewId="0" topLeftCell="A1">
      <selection activeCell="A13" sqref="A13:IV13"/>
    </sheetView>
  </sheetViews>
  <sheetFormatPr defaultColWidth="26.83203125" defaultRowHeight="11.25" outlineLevelRow="1"/>
  <cols>
    <col min="1" max="1" width="22.33203125" style="7" customWidth="1"/>
    <col min="2" max="2" width="17.66015625" style="7" customWidth="1"/>
    <col min="3" max="3" width="20.83203125" style="7" customWidth="1"/>
    <col min="4" max="4" width="20.66015625" style="7" customWidth="1"/>
    <col min="5" max="5" width="22.83203125" style="7" customWidth="1"/>
    <col min="6" max="6" width="25.83203125" style="7" customWidth="1"/>
    <col min="7" max="7" width="24.5" style="7" customWidth="1"/>
    <col min="8" max="8" width="16.5" style="7" customWidth="1"/>
    <col min="9" max="9" width="15.33203125" style="7" customWidth="1"/>
    <col min="10" max="10" width="14.5" style="7" customWidth="1"/>
    <col min="11" max="11" width="16.66015625" style="7" customWidth="1"/>
    <col min="12" max="12" width="12.33203125" style="7" customWidth="1"/>
    <col min="13" max="16384" width="26.83203125" style="7" customWidth="1"/>
  </cols>
  <sheetData>
    <row r="1" ht="9.75" customHeight="1"/>
    <row r="2" spans="1:2" ht="24" customHeight="1">
      <c r="A2" s="1" t="s">
        <v>24</v>
      </c>
      <c r="B2" s="1"/>
    </row>
    <row r="3" ht="9.75" customHeight="1"/>
    <row r="4" spans="1:2" ht="12.75" customHeight="1" outlineLevel="1">
      <c r="A4" s="2" t="s">
        <v>0</v>
      </c>
      <c r="B4" s="2"/>
    </row>
    <row r="5" spans="1:2" ht="12.75" customHeight="1" outlineLevel="1">
      <c r="A5" s="2" t="s">
        <v>1</v>
      </c>
      <c r="B5" s="2"/>
    </row>
    <row r="6" spans="1:2" ht="12.75" customHeight="1" outlineLevel="1">
      <c r="A6" s="2" t="s">
        <v>2</v>
      </c>
      <c r="B6" s="2"/>
    </row>
    <row r="7" spans="1:12" ht="24.75" customHeight="1" outlineLevel="1">
      <c r="A7" s="32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9.75" customHeight="1"/>
    <row r="9" spans="1:12" ht="36.75" customHeight="1">
      <c r="A9" s="6" t="s">
        <v>22</v>
      </c>
      <c r="B9" s="6" t="s">
        <v>21</v>
      </c>
      <c r="C9" s="6" t="s">
        <v>3</v>
      </c>
      <c r="D9" s="6" t="s">
        <v>4</v>
      </c>
      <c r="E9" s="6" t="s">
        <v>23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</row>
    <row r="10" spans="1:12" ht="21.75" customHeight="1">
      <c r="A10" s="9" t="s">
        <v>26</v>
      </c>
      <c r="B10" s="8" t="s">
        <v>31</v>
      </c>
      <c r="C10" s="8" t="s">
        <v>32</v>
      </c>
      <c r="D10" s="8" t="s">
        <v>32</v>
      </c>
      <c r="E10" s="8" t="s">
        <v>33</v>
      </c>
      <c r="F10" s="8" t="s">
        <v>34</v>
      </c>
      <c r="G10" s="8" t="s">
        <v>38</v>
      </c>
      <c r="H10" s="8" t="s">
        <v>12</v>
      </c>
      <c r="I10" s="8" t="s">
        <v>13</v>
      </c>
      <c r="J10" s="4">
        <v>12</v>
      </c>
      <c r="K10" s="4">
        <v>4.8</v>
      </c>
      <c r="L10" s="5">
        <v>1525</v>
      </c>
    </row>
    <row r="11" spans="1:12" ht="21.75" customHeight="1">
      <c r="A11" s="9" t="s">
        <v>26</v>
      </c>
      <c r="B11" s="8" t="s">
        <v>31</v>
      </c>
      <c r="C11" s="8" t="s">
        <v>32</v>
      </c>
      <c r="D11" s="8" t="s">
        <v>32</v>
      </c>
      <c r="E11" s="8" t="s">
        <v>33</v>
      </c>
      <c r="F11" s="8" t="s">
        <v>36</v>
      </c>
      <c r="G11" s="8" t="s">
        <v>27</v>
      </c>
      <c r="H11" s="8" t="s">
        <v>12</v>
      </c>
      <c r="I11" s="8" t="s">
        <v>14</v>
      </c>
      <c r="J11" s="4">
        <v>10</v>
      </c>
      <c r="K11" s="4">
        <v>0.72</v>
      </c>
      <c r="L11" s="3">
        <v>0</v>
      </c>
    </row>
    <row r="12" spans="1:12" ht="21.75" customHeight="1">
      <c r="A12" s="8" t="s">
        <v>29</v>
      </c>
      <c r="B12" s="8" t="s">
        <v>31</v>
      </c>
      <c r="C12" s="8" t="s">
        <v>32</v>
      </c>
      <c r="D12" s="8" t="s">
        <v>32</v>
      </c>
      <c r="E12" s="8" t="s">
        <v>33</v>
      </c>
      <c r="F12" s="8" t="s">
        <v>35</v>
      </c>
      <c r="G12" s="8" t="s">
        <v>39</v>
      </c>
      <c r="H12" s="8" t="s">
        <v>12</v>
      </c>
      <c r="I12" s="8" t="s">
        <v>14</v>
      </c>
      <c r="J12" s="4">
        <v>18</v>
      </c>
      <c r="K12" s="4">
        <v>6.84</v>
      </c>
      <c r="L12" s="5">
        <v>2274</v>
      </c>
    </row>
  </sheetData>
  <sheetProtection/>
  <autoFilter ref="A9:Q12">
    <sortState ref="A10:Q12">
      <sortCondition sortBy="value" ref="I10:I12"/>
    </sortState>
  </autoFilter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9"/>
  <sheetViews>
    <sheetView tabSelected="1" zoomScalePageLayoutView="0" workbookViewId="0" topLeftCell="A1">
      <selection activeCell="D23" sqref="D23"/>
    </sheetView>
  </sheetViews>
  <sheetFormatPr defaultColWidth="9.33203125" defaultRowHeight="11.25"/>
  <cols>
    <col min="1" max="1" width="20.66015625" style="0" customWidth="1"/>
    <col min="2" max="2" width="17.5" style="0" customWidth="1"/>
    <col min="3" max="3" width="19" style="0" customWidth="1"/>
    <col min="4" max="4" width="48.66015625" style="0" customWidth="1"/>
    <col min="5" max="6" width="10.66015625" style="0" customWidth="1"/>
    <col min="7" max="7" width="12.16015625" style="0" customWidth="1"/>
  </cols>
  <sheetData>
    <row r="2" spans="1:2" ht="11.25">
      <c r="A2" s="13" t="s">
        <v>22</v>
      </c>
      <c r="B2" s="23" t="s">
        <v>30</v>
      </c>
    </row>
    <row r="4" spans="1:7" ht="11.25">
      <c r="A4" s="14"/>
      <c r="B4" s="15"/>
      <c r="C4" s="15"/>
      <c r="D4" s="15"/>
      <c r="E4" s="15"/>
      <c r="F4" s="16" t="s">
        <v>17</v>
      </c>
      <c r="G4" s="17"/>
    </row>
    <row r="5" spans="1:7" ht="11.25">
      <c r="A5" s="16" t="s">
        <v>3</v>
      </c>
      <c r="B5" s="16" t="s">
        <v>23</v>
      </c>
      <c r="C5" s="16" t="s">
        <v>8</v>
      </c>
      <c r="D5" s="16" t="s">
        <v>6</v>
      </c>
      <c r="E5" s="16" t="s">
        <v>21</v>
      </c>
      <c r="F5" s="14" t="s">
        <v>18</v>
      </c>
      <c r="G5" s="18" t="s">
        <v>19</v>
      </c>
    </row>
    <row r="6" spans="1:7" ht="11.25">
      <c r="A6" s="14" t="s">
        <v>32</v>
      </c>
      <c r="B6" s="14" t="s">
        <v>33</v>
      </c>
      <c r="C6" s="14" t="s">
        <v>13</v>
      </c>
      <c r="D6" s="14" t="s">
        <v>38</v>
      </c>
      <c r="E6" s="14" t="s">
        <v>31</v>
      </c>
      <c r="F6" s="19">
        <v>12</v>
      </c>
      <c r="G6" s="20">
        <v>1525</v>
      </c>
    </row>
    <row r="7" spans="1:7" ht="11.25">
      <c r="A7" s="21"/>
      <c r="B7" s="21"/>
      <c r="C7" s="24" t="s">
        <v>16</v>
      </c>
      <c r="D7" s="25"/>
      <c r="E7" s="25"/>
      <c r="F7" s="28">
        <v>12</v>
      </c>
      <c r="G7" s="29">
        <v>1525</v>
      </c>
    </row>
    <row r="8" spans="1:7" ht="11.25">
      <c r="A8" s="21"/>
      <c r="B8" s="21"/>
      <c r="C8" s="14" t="s">
        <v>14</v>
      </c>
      <c r="D8" s="33" t="s">
        <v>28</v>
      </c>
      <c r="E8" s="14" t="s">
        <v>31</v>
      </c>
      <c r="F8" s="19">
        <v>10</v>
      </c>
      <c r="G8" s="20">
        <v>0</v>
      </c>
    </row>
    <row r="9" spans="1:7" ht="11.25">
      <c r="A9" s="21"/>
      <c r="B9" s="21"/>
      <c r="C9" s="21"/>
      <c r="D9" s="14" t="s">
        <v>39</v>
      </c>
      <c r="E9" s="14" t="s">
        <v>31</v>
      </c>
      <c r="F9" s="19">
        <v>18</v>
      </c>
      <c r="G9" s="20">
        <v>2274</v>
      </c>
    </row>
    <row r="10" spans="1:7" ht="11.25">
      <c r="A10" s="22"/>
      <c r="B10" s="22"/>
      <c r="C10" s="26" t="s">
        <v>15</v>
      </c>
      <c r="D10" s="27"/>
      <c r="E10" s="27"/>
      <c r="F10" s="30">
        <v>28</v>
      </c>
      <c r="G10" s="31">
        <v>2274</v>
      </c>
    </row>
    <row r="13" spans="4:5" ht="12.75">
      <c r="D13" s="12" t="s">
        <v>20</v>
      </c>
      <c r="E13" s="12" t="s">
        <v>18</v>
      </c>
    </row>
    <row r="14" spans="4:5" ht="11.25">
      <c r="D14" s="33" t="s">
        <v>28</v>
      </c>
      <c r="E14" s="11">
        <v>10</v>
      </c>
    </row>
    <row r="15" spans="4:5" ht="12.75">
      <c r="D15" s="12" t="s">
        <v>37</v>
      </c>
      <c r="E15" s="12">
        <v>10</v>
      </c>
    </row>
    <row r="447" spans="4:5" ht="12.75">
      <c r="D447" s="12" t="s">
        <v>20</v>
      </c>
      <c r="E447" s="12" t="s">
        <v>18</v>
      </c>
    </row>
    <row r="448" spans="4:5" ht="11.25">
      <c r="D448" s="10" t="s">
        <v>27</v>
      </c>
      <c r="E448" s="11">
        <v>10</v>
      </c>
    </row>
    <row r="449" spans="4:5" ht="12.75">
      <c r="D449" s="12"/>
      <c r="E449" s="12">
        <f>SUM(E448:E448)</f>
        <v>10</v>
      </c>
    </row>
  </sheetData>
  <sheetProtection/>
  <conditionalFormatting sqref="D450:D65536 D1:D5 D11:D12 D15:D446">
    <cfRule type="containsText" priority="6" dxfId="9" operator="containsText" stopIfTrue="1" text="акц">
      <formula>NOT(ISERROR(SEARCH("акц",D1)))</formula>
    </cfRule>
    <cfRule type="containsText" priority="7" dxfId="9" operator="containsText" stopIfTrue="1" text="акц">
      <formula>NOT(ISERROR(SEARCH("акц",D1)))</formula>
    </cfRule>
  </conditionalFormatting>
  <conditionalFormatting sqref="D449">
    <cfRule type="containsText" priority="3" dxfId="9" operator="containsText" stopIfTrue="1" text="акц">
      <formula>NOT(ISERROR(SEARCH("акц",D449)))</formula>
    </cfRule>
    <cfRule type="containsText" priority="4" dxfId="9" operator="containsText" stopIfTrue="1" text="акц">
      <formula>NOT(ISERROR(SEARCH("акц",D449)))</formula>
    </cfRule>
  </conditionalFormatting>
  <conditionalFormatting sqref="D15">
    <cfRule type="containsText" priority="1" dxfId="9" operator="containsText" stopIfTrue="1" text="акц">
      <formula>NOT(ISERROR(SEARCH("акц",D15)))</formula>
    </cfRule>
    <cfRule type="containsText" priority="2" dxfId="9" operator="containsText" stopIfTrue="1" text="акц">
      <formula>NOT(ISERROR(SEARCH("акц",D15)))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2021-03-04T02:46:45Z</cp:lastPrinted>
  <dcterms:created xsi:type="dcterms:W3CDTF">2021-03-04T02:46:45Z</dcterms:created>
  <dcterms:modified xsi:type="dcterms:W3CDTF">2021-04-20T02:41:09Z</dcterms:modified>
  <cp:category/>
  <cp:version/>
  <cp:contentType/>
  <cp:contentStatus/>
  <cp:revision>1</cp:revision>
</cp:coreProperties>
</file>